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3\"/>
    </mc:Choice>
  </mc:AlternateContent>
  <xr:revisionPtr revIDLastSave="0" documentId="13_ncr:1_{9B5B748A-72B1-48A8-AA00-A1A40EE5F7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 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'Agosto 2023'!$A$1:$E$81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D19" i="1"/>
  <c r="C20" i="1"/>
  <c r="D20" i="1" s="1"/>
  <c r="C21" i="1"/>
  <c r="D21" i="1" s="1"/>
  <c r="C22" i="1"/>
  <c r="D22" i="1" s="1"/>
  <c r="C23" i="1"/>
  <c r="D25" i="1" s="1"/>
  <c r="C24" i="1"/>
  <c r="D24" i="1" s="1"/>
  <c r="C25" i="1"/>
  <c r="C26" i="1"/>
  <c r="D26" i="1"/>
  <c r="C27" i="1"/>
  <c r="D27" i="1"/>
  <c r="C28" i="1"/>
  <c r="C29" i="1"/>
  <c r="D29" i="1" s="1"/>
  <c r="C30" i="1"/>
  <c r="D30" i="1"/>
  <c r="C31" i="1"/>
  <c r="D31" i="1" s="1"/>
  <c r="C32" i="1"/>
  <c r="D32" i="1"/>
</calcChain>
</file>

<file path=xl/sharedStrings.xml><?xml version="1.0" encoding="utf-8"?>
<sst xmlns="http://schemas.openxmlformats.org/spreadsheetml/2006/main" count="27" uniqueCount="23">
  <si>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</si>
  <si>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</si>
  <si>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</si>
  <si>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</si>
  <si>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</si>
  <si>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</si>
  <si>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</si>
  <si>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</si>
  <si>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</si>
  <si>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</si>
  <si>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</si>
  <si>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</si>
  <si>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</si>
  <si>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</si>
  <si>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</si>
  <si>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</si>
  <si>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26 de octubre de 2023</t>
  </si>
  <si>
    <t>DATOS SOBRE COMPRAVENTA DE VIVIENDAS AGOSTO 2023</t>
  </si>
  <si>
    <t>En Agosto de 2023 se han registrado en la provincia de Sevilla 1.683 contratos de compraventa de viviendas,
un 17,5% menos que el mismo mes del año anterior, y un -6,8% menos que el mes anterior</t>
  </si>
  <si>
    <t xml:space="preserve">            En el mes de agosto de 2023 se han registrado 1.683 contratos de compraventa de vivienda en la provincia de Sevilla, lo que supone una disminución del -17,5% con respecto al mismo mes del año anterior.</t>
  </si>
  <si>
    <t xml:space="preserve">            Según las variaciones intermensuales, en agosto de 2023 el sector inmobiliario en la provincia de Sevilla disminuye un -6,8%</t>
  </si>
  <si>
    <t xml:space="preserve">            En Andalucía y España crece la compraventa de vivienda en agosto de 2023, respecto al mes anterior, un 6,3%, y un 2%, respectivamente.</t>
  </si>
  <si>
    <t xml:space="preserve">           En Andalucía y España, la compraventa de vivienda disminuye en términos interanuales, un -16,5%, y un -14,4%,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</si>
</sst>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  <fill>
      <gradientFill degree="90">
        <stop position="0">
          <color rgb="FFFFFFFF"/>
        </stop>
        <stop position="1">
          <color rgb="FFC3E3DE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7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  <xf numFmtId="10" fontId="11" fillId="10" borderId="10" xfId="1" applyNumberFormat="1" applyFont="1" applyFill="1" applyBorder="1" applyAlignment="1">
      <alignment horizontal="center"/>
    </xf>
    <xf numFmtId="3" fontId="11" fillId="10" borderId="0" xfId="0" applyNumberFormat="1" applyFont="1" applyFill="1" applyBorder="1" applyAlignment="1">
      <alignment horizontal="center"/>
    </xf>
    <xf numFmtId="3" fontId="11" fillId="8" borderId="0" xfId="0" applyNumberFormat="1" applyFont="1" applyFill="1" applyBorder="1" applyAlignment="1">
      <alignment horizontal="center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3314899591039492"/>
          <c:y val="1.5065946945311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79993744743247E-2"/>
          <c:y val="0.12033339391619675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2022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7.065412088112958E-3"/>
                  <c:y val="1.340033147355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BDC-94B0-670B381CF424}"/>
                </c:ext>
              </c:extLst>
            </c:dLbl>
            <c:dLbl>
              <c:idx val="1"/>
              <c:layout>
                <c:manualLayout>
                  <c:x val="-1.4475906389142088E-4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BDC-94B0-670B381CF424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BDC-94B0-670B381CF424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C0-4BDC-94B0-670B381CF424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C0-4BDC-94B0-670B381CF424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C0-4BDC-94B0-670B381CF424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C0-4BDC-94B0-670B381CF424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C0-4BDC-94B0-670B381CF424}"/>
                </c:ext>
              </c:extLst>
            </c:dLbl>
            <c:dLbl>
              <c:idx val="9"/>
              <c:layout>
                <c:manualLayout>
                  <c:x val="2.3067814197643898E-3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C0-4BDC-94B0-670B381CF424}"/>
                </c:ext>
              </c:extLst>
            </c:dLbl>
            <c:dLbl>
              <c:idx val="10"/>
              <c:layout>
                <c:manualLayout>
                  <c:x val="-1.5159170271874968E-16"/>
                  <c:y val="1.2578616352201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C0-4BDC-94B0-670B381CF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'[4]Datos brutos'!$Q$5:$Q$16</c:f>
              <c:numCache>
                <c:formatCode>#,##0</c:formatCode>
                <c:ptCount val="12"/>
                <c:pt idx="0">
                  <c:v>2056</c:v>
                </c:pt>
                <c:pt idx="1">
                  <c:v>1982</c:v>
                </c:pt>
                <c:pt idx="2">
                  <c:v>2172</c:v>
                </c:pt>
                <c:pt idx="3">
                  <c:v>1793</c:v>
                </c:pt>
                <c:pt idx="4">
                  <c:v>2106</c:v>
                </c:pt>
                <c:pt idx="5">
                  <c:v>1901</c:v>
                </c:pt>
                <c:pt idx="6">
                  <c:v>1704</c:v>
                </c:pt>
                <c:pt idx="7">
                  <c:v>2041</c:v>
                </c:pt>
                <c:pt idx="8">
                  <c:v>2099</c:v>
                </c:pt>
                <c:pt idx="9">
                  <c:v>2298</c:v>
                </c:pt>
                <c:pt idx="10">
                  <c:v>2158</c:v>
                </c:pt>
                <c:pt idx="11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C0-4BDC-94B0-670B381CF424}"/>
            </c:ext>
          </c:extLst>
        </c:ser>
        <c:ser>
          <c:idx val="2"/>
          <c:order val="1"/>
          <c:tx>
            <c:v>2023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layout>
                <c:manualLayout>
                  <c:x val="1.1142061281337047E-2"/>
                  <c:y val="2.0100497210330602E-2"/>
                </c:manualLayout>
              </c:layout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3C0-4BDC-94B0-670B381CF424}"/>
                </c:ext>
              </c:extLst>
            </c:dLbl>
            <c:dLbl>
              <c:idx val="1"/>
              <c:layout>
                <c:manualLayout>
                  <c:x val="9.285051067780872E-3"/>
                  <c:y val="1.0050248605165301E-2"/>
                </c:manualLayout>
              </c:layout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3C0-4BDC-94B0-670B381CF424}"/>
                </c:ext>
              </c:extLst>
            </c:dLbl>
            <c:dLbl>
              <c:idx val="2"/>
              <c:layout>
                <c:manualLayout>
                  <c:x val="1.2999071494893221E-2"/>
                  <c:y val="-6.1417476420526046E-17"/>
                </c:manualLayout>
              </c:layout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3C0-4BDC-94B0-670B381CF424}"/>
                </c:ext>
              </c:extLst>
            </c:dLbl>
            <c:dLbl>
              <c:idx val="3"/>
              <c:layout>
                <c:manualLayout>
                  <c:x val="1.1142061281337047E-2"/>
                  <c:y val="-6.14174764205260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C0-4BDC-94B0-670B381CF424}"/>
                </c:ext>
              </c:extLst>
            </c:dLbl>
            <c:dLbl>
              <c:idx val="4"/>
              <c:layout>
                <c:manualLayout>
                  <c:x val="1.11420612813370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C0-4BDC-94B0-670B381CF424}"/>
                </c:ext>
              </c:extLst>
            </c:dLbl>
            <c:dLbl>
              <c:idx val="6"/>
              <c:layout>
                <c:manualLayout>
                  <c:x val="4.2941492216854536E-3"/>
                  <c:y val="-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C0-4BDC-94B0-670B381CF424}"/>
                </c:ext>
              </c:extLst>
            </c:dLbl>
            <c:dLbl>
              <c:idx val="7"/>
              <c:layout>
                <c:manualLayout>
                  <c:x val="1.1923742090378237E-2"/>
                  <c:y val="3.3500057775796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C0-4BDC-94B0-670B381CF424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C0-4BDC-94B0-670B381CF424}"/>
                </c:ext>
              </c:extLst>
            </c:dLbl>
            <c:dLbl>
              <c:idx val="10"/>
              <c:layout>
                <c:manualLayout>
                  <c:x val="1.28824476650563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C0-4BDC-94B0-670B381CF424}"/>
                </c:ext>
              </c:extLst>
            </c:dLbl>
            <c:dLbl>
              <c:idx val="11"/>
              <c:layout>
                <c:manualLayout>
                  <c:x val="1.07353730542136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C0-4BDC-94B0-670B381CF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'[4]Datos brutos'!$R$5:$R$16</c:f>
              <c:numCache>
                <c:formatCode>#,##0</c:formatCode>
                <c:ptCount val="12"/>
                <c:pt idx="0">
                  <c:v>2088</c:v>
                </c:pt>
                <c:pt idx="1">
                  <c:v>1721</c:v>
                </c:pt>
                <c:pt idx="2">
                  <c:v>2029</c:v>
                </c:pt>
                <c:pt idx="3">
                  <c:v>1578</c:v>
                </c:pt>
                <c:pt idx="4">
                  <c:v>2132</c:v>
                </c:pt>
                <c:pt idx="5">
                  <c:v>1948</c:v>
                </c:pt>
                <c:pt idx="6">
                  <c:v>1805</c:v>
                </c:pt>
                <c:pt idx="7">
                  <c:v>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3C0-4BDC-94B0-670B381C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8.4940098213529755E-2"/>
          <c:y val="3.3837038752508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CF6-4EDD-8DE5-1513B178CA9E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CF6-4EDD-8DE5-1513B178CA9E}"/>
              </c:ext>
            </c:extLst>
          </c:dPt>
          <c:dLbls>
            <c:dLbl>
              <c:idx val="0"/>
              <c:layout>
                <c:manualLayout>
                  <c:x val="4.0374227415121498E-2"/>
                  <c:y val="2.87579126138643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6-4EDD-8DE5-1513B178CA9E}"/>
                </c:ext>
              </c:extLst>
            </c:dLbl>
            <c:dLbl>
              <c:idx val="1"/>
              <c:layout>
                <c:manualLayout>
                  <c:x val="4.751788586910502E-2"/>
                  <c:y val="-9.0117338273892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4365422064171"/>
                      <c:h val="0.1975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CF6-4EDD-8DE5-1513B178CA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'[3]Cuadros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'Agosto 2023'!$C$19:$C$20</c:f>
              <c:numCache>
                <c:formatCode>#,##0</c:formatCode>
                <c:ptCount val="2"/>
                <c:pt idx="0">
                  <c:v>1469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F6-4EDD-8DE5-1513B178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cat>
                  <c:strRef>
                    <c:extLst>
                      <c:ext uri="{02D57815-91ED-43cb-92C2-25804820EDAC}">
                        <c15:formulaRef>
                          <c15:sqref>'[3]Cuadros web'!$B$7:$B$8</c15:sqref>
                        </c15:formulaRef>
                      </c:ext>
                    </c:extLst>
                    <c:strCache>
                      <c:ptCount val="2"/>
                      <c:pt idx="0">
                        <c:v>Vivienda Libre</c:v>
                      </c:pt>
                      <c:pt idx="1">
                        <c:v>Vivienda Protegida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2023'!$D$19:$D$20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0.87284610814022578</c:v>
                      </c:pt>
                      <c:pt idx="1">
                        <c:v>0.12715389185977422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CF6-4EDD-8DE5-1513B178CA9E}"/>
                  </c:ext>
                </c:extLst>
              </c15:ser>
            </c15:filteredPieSeries>
          </c:ext>
        </c:extLst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1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6.3333756667513341E-2"/>
          <c:y val="1.3370778667121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E71-4836-85D3-5996127F73F0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E71-4836-85D3-5996127F73F0}"/>
              </c:ext>
            </c:extLst>
          </c:dPt>
          <c:dLbls>
            <c:dLbl>
              <c:idx val="0"/>
              <c:layout>
                <c:manualLayout>
                  <c:x val="3.9001778003556007E-3"/>
                  <c:y val="-6.7895656899666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1-4836-85D3-5996127F73F0}"/>
                </c:ext>
              </c:extLst>
            </c:dLbl>
            <c:dLbl>
              <c:idx val="1"/>
              <c:layout>
                <c:manualLayout>
                  <c:x val="4.3772542545085065E-2"/>
                  <c:y val="6.7540168110301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1-4836-85D3-5996127F73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'[3]Cuadros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'Agosto 2023'!$C$21:$C$22</c:f>
              <c:numCache>
                <c:formatCode>#,##0</c:formatCode>
                <c:ptCount val="2"/>
                <c:pt idx="0">
                  <c:v>250</c:v>
                </c:pt>
                <c:pt idx="1">
                  <c:v>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1-4836-85D3-5996127F73F0}"/>
            </c:ext>
          </c:extLst>
        </c:ser>
        <c:ser>
          <c:idx val="1"/>
          <c:order val="1"/>
          <c:cat>
            <c:strRef>
              <c:f>'[3]Cuadros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'Agosto 2023'!$D$21:$D$22</c:f>
              <c:numCache>
                <c:formatCode>0.00%</c:formatCode>
                <c:ptCount val="2"/>
                <c:pt idx="0">
                  <c:v>0.14854426619132502</c:v>
                </c:pt>
                <c:pt idx="1">
                  <c:v>0.85145573380867501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1-4836-85D3-5996127F7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56913639383062908"/>
          <c:w val="0.24760900855135043"/>
          <c:h val="0.2564510021811803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400051</xdr:colOff>
      <xdr:row>5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28575</xdr:rowOff>
    </xdr:from>
    <xdr:to>
      <xdr:col>0</xdr:col>
      <xdr:colOff>390526</xdr:colOff>
      <xdr:row>7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400051</xdr:colOff>
      <xdr:row>9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409576</xdr:colOff>
      <xdr:row>11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42</xdr:row>
      <xdr:rowOff>47626</xdr:rowOff>
    </xdr:from>
    <xdr:to>
      <xdr:col>4</xdr:col>
      <xdr:colOff>1390650</xdr:colOff>
      <xdr:row>58</xdr:row>
      <xdr:rowOff>38101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0E9671E-3560-46F4-9D2C-FC718834B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104774" y="12582526"/>
    <xdr:ext cx="4733925" cy="2609850"/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7ED43247-0E6B-426C-8065-E883CD2A88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42875" y="15240000"/>
    <xdr:ext cx="4686300" cy="2524125"/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37E3C4DF-ADE9-439D-84BD-EBEC4B35C1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Julio%202023.xlsx" TargetMode="External"/><Relationship Id="rId1" Type="http://schemas.openxmlformats.org/officeDocument/2006/relationships/externalLinkPath" Target="/ANALISIS/Comun/COMPRAVENTA%20DE%20VIVIENDAS/Tablas%20de%20referencia/Tablas%20de%20referencia%202023/Compraventas%20Jul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Julio%202023%20(def%20Junio%202022).xlsx" TargetMode="External"/><Relationship Id="rId1" Type="http://schemas.openxmlformats.org/officeDocument/2006/relationships/externalLinkPath" Target="datos%20Compra-vta%20Vivienda%20hasta%20Julio%202023%20(def%20Junio%20202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Agosto%202023%20(def%20Diciembre%202022).xlsx" TargetMode="External"/><Relationship Id="rId1" Type="http://schemas.openxmlformats.org/officeDocument/2006/relationships/externalLinkPath" Target="datos%20Compra-vta%20Vivienda%20hasta%20Agosto%202023%20(def%20Diciembre%202022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Agosto%202023.xlsx" TargetMode="External"/><Relationship Id="rId1" Type="http://schemas.openxmlformats.org/officeDocument/2006/relationships/externalLinkPath" Target="/ANALISIS/Comun/COMPRAVENTA%20DE%20VIVIENDAS/Tablas%20de%20referencia/Tablas%20de%20referencia%202023/Compraventas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2106</v>
          </cell>
          <cell r="R9">
            <v>2132</v>
          </cell>
        </row>
        <row r="10">
          <cell r="A10" t="str">
            <v>Jun</v>
          </cell>
          <cell r="Q10">
            <v>1901</v>
          </cell>
          <cell r="R10">
            <v>1948</v>
          </cell>
        </row>
        <row r="11">
          <cell r="A11" t="str">
            <v>Jul</v>
          </cell>
          <cell r="Q11">
            <v>1704</v>
          </cell>
          <cell r="R11">
            <v>1805</v>
          </cell>
        </row>
        <row r="12">
          <cell r="A12" t="str">
            <v>Ago</v>
          </cell>
          <cell r="Q12">
            <v>1963</v>
          </cell>
          <cell r="R12"/>
        </row>
        <row r="13">
          <cell r="A13" t="str">
            <v>Sep</v>
          </cell>
          <cell r="Q13">
            <v>1979</v>
          </cell>
          <cell r="R13"/>
        </row>
        <row r="14">
          <cell r="A14" t="str">
            <v>Oct</v>
          </cell>
          <cell r="Q14">
            <v>2412</v>
          </cell>
          <cell r="R14"/>
        </row>
        <row r="15">
          <cell r="A15" t="str">
            <v>Nov</v>
          </cell>
          <cell r="Q15">
            <v>2059</v>
          </cell>
          <cell r="R15"/>
        </row>
        <row r="16">
          <cell r="A16" t="str">
            <v>Dic</v>
          </cell>
          <cell r="Q16">
            <v>1647</v>
          </cell>
          <cell r="R16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  <cell r="C7">
            <v>1596</v>
          </cell>
          <cell r="D7">
            <v>0.88421052631578945</v>
          </cell>
        </row>
        <row r="8">
          <cell r="B8" t="str">
            <v>Vivienda Protegida</v>
          </cell>
          <cell r="C8">
            <v>209</v>
          </cell>
          <cell r="D8">
            <v>0.11578947368421053</v>
          </cell>
        </row>
        <row r="9">
          <cell r="B9" t="str">
            <v>Vivienda Nueva</v>
          </cell>
          <cell r="C9">
            <v>281</v>
          </cell>
          <cell r="D9">
            <v>0.15567867036011079</v>
          </cell>
        </row>
        <row r="10">
          <cell r="B10" t="str">
            <v>Vivienda Usada</v>
          </cell>
          <cell r="C10">
            <v>1524</v>
          </cell>
          <cell r="D10">
            <v>0.84432132963988915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>
        <row r="8">
          <cell r="C8">
            <v>49252</v>
          </cell>
          <cell r="D8">
            <v>45615</v>
          </cell>
          <cell r="E8">
            <v>3637</v>
          </cell>
          <cell r="F8">
            <v>9425</v>
          </cell>
          <cell r="G8">
            <v>39827</v>
          </cell>
        </row>
        <row r="9">
          <cell r="C9">
            <v>10519</v>
          </cell>
          <cell r="D9">
            <v>9658</v>
          </cell>
          <cell r="E9">
            <v>861</v>
          </cell>
          <cell r="F9">
            <v>2138</v>
          </cell>
          <cell r="G9">
            <v>8381</v>
          </cell>
        </row>
        <row r="10">
          <cell r="C10">
            <v>1683</v>
          </cell>
          <cell r="D10">
            <v>1469</v>
          </cell>
          <cell r="E10">
            <v>214</v>
          </cell>
          <cell r="F10">
            <v>250</v>
          </cell>
          <cell r="G10">
            <v>1433</v>
          </cell>
        </row>
      </sheetData>
      <sheetData sheetId="1">
        <row r="7">
          <cell r="B7" t="str">
            <v>Vivienda Libre</v>
          </cell>
        </row>
        <row r="8">
          <cell r="B8" t="str">
            <v>Vivienda Protegida</v>
          </cell>
        </row>
        <row r="9">
          <cell r="B9" t="str">
            <v>Vivienda Nueva</v>
          </cell>
        </row>
        <row r="10">
          <cell r="B10" t="str">
            <v>Vivienda Usada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2106</v>
          </cell>
          <cell r="R9">
            <v>2132</v>
          </cell>
        </row>
        <row r="10">
          <cell r="A10" t="str">
            <v>Jun</v>
          </cell>
          <cell r="Q10">
            <v>1901</v>
          </cell>
          <cell r="R10">
            <v>1948</v>
          </cell>
        </row>
        <row r="11">
          <cell r="A11" t="str">
            <v>Jul</v>
          </cell>
          <cell r="Q11">
            <v>1704</v>
          </cell>
          <cell r="R11">
            <v>1805</v>
          </cell>
        </row>
        <row r="12">
          <cell r="A12" t="str">
            <v>Ago</v>
          </cell>
          <cell r="Q12">
            <v>2041</v>
          </cell>
          <cell r="R12">
            <v>1683</v>
          </cell>
        </row>
        <row r="13">
          <cell r="A13" t="str">
            <v>Sep</v>
          </cell>
          <cell r="Q13">
            <v>2099</v>
          </cell>
        </row>
        <row r="14">
          <cell r="A14" t="str">
            <v>Oct</v>
          </cell>
          <cell r="Q14">
            <v>2298</v>
          </cell>
        </row>
        <row r="15">
          <cell r="A15" t="str">
            <v>Nov</v>
          </cell>
          <cell r="Q15">
            <v>2158</v>
          </cell>
        </row>
        <row r="16">
          <cell r="A16" t="str">
            <v>Dic</v>
          </cell>
          <cell r="Q16">
            <v>1661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Layout" topLeftCell="A55" zoomScaleNormal="100" workbookViewId="0">
      <selection activeCell="E80" sqref="E80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20.7109375" customWidth="1"/>
    <col min="6" max="6" width="10" customWidth="1"/>
  </cols>
  <sheetData>
    <row r="1" spans="1:5" x14ac:dyDescent="0.25">
      <c r="D1" s="24" t="s">
        <v>16</v>
      </c>
      <c r="E1" s="24"/>
    </row>
    <row r="3" spans="1:5" ht="18.75" customHeight="1" x14ac:dyDescent="0.25">
      <c r="A3" s="25" t="s">
        <v>17</v>
      </c>
      <c r="B3" s="26"/>
      <c r="C3" s="26"/>
      <c r="D3" s="26"/>
      <c r="E3" s="26"/>
    </row>
    <row r="4" spans="1:5" ht="29.25" customHeight="1" x14ac:dyDescent="0.25">
      <c r="A4" s="27" t="s">
        <v>18</v>
      </c>
      <c r="B4" s="27"/>
      <c r="C4" s="27"/>
      <c r="D4" s="27"/>
      <c r="E4" s="27"/>
    </row>
    <row r="5" spans="1:5" x14ac:dyDescent="0.25">
      <c r="A5" s="4"/>
      <c r="B5" s="4"/>
      <c r="C5" s="4"/>
      <c r="D5" s="4"/>
      <c r="E5" s="4"/>
    </row>
    <row r="6" spans="1:5" ht="48" customHeight="1" x14ac:dyDescent="0.25">
      <c r="A6" s="32" t="s">
        <v>19</v>
      </c>
      <c r="B6" s="33"/>
      <c r="C6" s="33"/>
      <c r="D6" s="33"/>
      <c r="E6" s="33"/>
    </row>
    <row r="8" spans="1:5" ht="31.5" customHeight="1" x14ac:dyDescent="0.25">
      <c r="A8" s="32" t="s">
        <v>22</v>
      </c>
      <c r="B8" s="33"/>
      <c r="C8" s="33"/>
      <c r="D8" s="33"/>
      <c r="E8" s="33"/>
    </row>
    <row r="9" spans="1:5" x14ac:dyDescent="0.25">
      <c r="A9" s="4"/>
      <c r="B9" s="4"/>
      <c r="C9" s="4"/>
      <c r="D9" s="4"/>
      <c r="E9" s="4"/>
    </row>
    <row r="10" spans="1:5" ht="34.5" customHeight="1" x14ac:dyDescent="0.25">
      <c r="A10" s="32" t="s">
        <v>20</v>
      </c>
      <c r="B10" s="33"/>
      <c r="C10" s="33"/>
      <c r="D10" s="33"/>
      <c r="E10" s="33"/>
    </row>
    <row r="11" spans="1:5" x14ac:dyDescent="0.25">
      <c r="A11" s="4"/>
      <c r="B11" s="4"/>
      <c r="C11" s="4"/>
      <c r="D11" s="4"/>
      <c r="E11" s="4"/>
    </row>
    <row r="12" spans="1:5" ht="34.5" customHeight="1" x14ac:dyDescent="0.25">
      <c r="A12" s="32" t="s">
        <v>21</v>
      </c>
      <c r="B12" s="33"/>
      <c r="C12" s="33"/>
      <c r="D12" s="33"/>
      <c r="E12" s="33"/>
    </row>
    <row r="13" spans="1:5" x14ac:dyDescent="0.25">
      <c r="A13" s="4"/>
      <c r="B13" s="4"/>
      <c r="C13" s="4"/>
      <c r="D13" s="4"/>
      <c r="E13" s="4"/>
    </row>
    <row r="15" spans="1:5" ht="15.75" x14ac:dyDescent="0.25">
      <c r="B15" s="5" t="s">
        <v>3</v>
      </c>
    </row>
    <row r="16" spans="1:5" x14ac:dyDescent="0.25">
      <c r="B16" s="28" t="s">
        <v>13</v>
      </c>
      <c r="C16" s="30">
        <v>45139</v>
      </c>
      <c r="D16" s="31"/>
    </row>
    <row r="17" spans="1:4" x14ac:dyDescent="0.25">
      <c r="B17" s="29"/>
      <c r="C17" s="6" t="s">
        <v>14</v>
      </c>
      <c r="D17" s="7" t="s">
        <v>15</v>
      </c>
    </row>
    <row r="18" spans="1:4" x14ac:dyDescent="0.25">
      <c r="B18" s="8" t="s">
        <v>4</v>
      </c>
      <c r="C18" s="9">
        <f>+'[3]Nota informativa'!C10</f>
        <v>1683</v>
      </c>
      <c r="D18" s="10"/>
    </row>
    <row r="19" spans="1:4" ht="17.25" x14ac:dyDescent="0.3">
      <c r="A19" s="1"/>
      <c r="B19" s="11" t="s">
        <v>5</v>
      </c>
      <c r="C19" s="35">
        <f>+'[3]Nota informativa'!D10</f>
        <v>1469</v>
      </c>
      <c r="D19" s="34">
        <f>+C19/C18</f>
        <v>0.87284610814022578</v>
      </c>
    </row>
    <row r="20" spans="1:4" x14ac:dyDescent="0.25">
      <c r="A20" s="2"/>
      <c r="B20" s="13" t="s">
        <v>6</v>
      </c>
      <c r="C20" s="35">
        <f>+'[3]Nota informativa'!E10</f>
        <v>214</v>
      </c>
      <c r="D20" s="34">
        <f>+C20/C18</f>
        <v>0.12715389185977422</v>
      </c>
    </row>
    <row r="21" spans="1:4" x14ac:dyDescent="0.25">
      <c r="B21" s="14" t="s">
        <v>7</v>
      </c>
      <c r="C21" s="35">
        <f>+'[3]Nota informativa'!F10</f>
        <v>250</v>
      </c>
      <c r="D21" s="34">
        <f>+C21/C18</f>
        <v>0.14854426619132502</v>
      </c>
    </row>
    <row r="22" spans="1:4" x14ac:dyDescent="0.25">
      <c r="B22" s="15" t="s">
        <v>8</v>
      </c>
      <c r="C22" s="35">
        <f>+'[3]Nota informativa'!G10</f>
        <v>1433</v>
      </c>
      <c r="D22" s="34">
        <f>+C22/C18</f>
        <v>0.85145573380867501</v>
      </c>
    </row>
    <row r="23" spans="1:4" x14ac:dyDescent="0.25">
      <c r="B23" s="16" t="s">
        <v>0</v>
      </c>
      <c r="C23" s="17">
        <f>+'[3]Nota informativa'!C9</f>
        <v>10519</v>
      </c>
      <c r="D23" s="18"/>
    </row>
    <row r="24" spans="1:4" x14ac:dyDescent="0.25">
      <c r="B24" s="14" t="s">
        <v>9</v>
      </c>
      <c r="C24" s="36">
        <f>+'[3]Nota informativa'!D9</f>
        <v>9658</v>
      </c>
      <c r="D24" s="12">
        <f>+C24/C23</f>
        <v>0.9181481129384923</v>
      </c>
    </row>
    <row r="25" spans="1:4" x14ac:dyDescent="0.25">
      <c r="B25" s="13" t="s">
        <v>10</v>
      </c>
      <c r="C25" s="36">
        <f>+'[3]Nota informativa'!E9</f>
        <v>861</v>
      </c>
      <c r="D25" s="12">
        <f>+C25/C23</f>
        <v>8.1851887061507742E-2</v>
      </c>
    </row>
    <row r="26" spans="1:4" x14ac:dyDescent="0.25">
      <c r="B26" s="14" t="s">
        <v>11</v>
      </c>
      <c r="C26" s="36">
        <f>+'[3]Nota informativa'!F9</f>
        <v>2138</v>
      </c>
      <c r="D26" s="12">
        <f>+C26/C23</f>
        <v>0.20325125962543969</v>
      </c>
    </row>
    <row r="27" spans="1:4" x14ac:dyDescent="0.25">
      <c r="B27" s="19" t="s">
        <v>12</v>
      </c>
      <c r="C27" s="36">
        <f>+'[3]Nota informativa'!G9</f>
        <v>8381</v>
      </c>
      <c r="D27" s="12">
        <f>+C27/C23</f>
        <v>0.79674874037456034</v>
      </c>
    </row>
    <row r="28" spans="1:4" x14ac:dyDescent="0.25">
      <c r="B28" s="16" t="s">
        <v>1</v>
      </c>
      <c r="C28" s="17">
        <f>+'[3]Nota informativa'!C8</f>
        <v>49252</v>
      </c>
      <c r="D28" s="22"/>
    </row>
    <row r="29" spans="1:4" x14ac:dyDescent="0.25">
      <c r="B29" s="14" t="s">
        <v>9</v>
      </c>
      <c r="C29" s="36">
        <f>+'[3]Nota informativa'!D8</f>
        <v>45615</v>
      </c>
      <c r="D29" s="12">
        <f>+C29/C28</f>
        <v>0.92615528303419148</v>
      </c>
    </row>
    <row r="30" spans="1:4" x14ac:dyDescent="0.25">
      <c r="B30" s="13" t="s">
        <v>10</v>
      </c>
      <c r="C30" s="36">
        <f>+'[3]Nota informativa'!E8</f>
        <v>3637</v>
      </c>
      <c r="D30" s="12">
        <f>+C30/C28</f>
        <v>7.3844716965808493E-2</v>
      </c>
    </row>
    <row r="31" spans="1:4" x14ac:dyDescent="0.25">
      <c r="B31" s="14" t="s">
        <v>11</v>
      </c>
      <c r="C31" s="36">
        <f>+'[3]Nota informativa'!F8</f>
        <v>9425</v>
      </c>
      <c r="D31" s="12">
        <f>+C31/C28</f>
        <v>0.19136278729797776</v>
      </c>
    </row>
    <row r="32" spans="1:4" x14ac:dyDescent="0.25">
      <c r="B32" s="19" t="s">
        <v>12</v>
      </c>
      <c r="C32" s="20">
        <f>+'[3]Nota informativa'!G8</f>
        <v>39827</v>
      </c>
      <c r="D32" s="21">
        <f>+C32/C28</f>
        <v>0.80863721270202227</v>
      </c>
    </row>
    <row r="36" spans="2:3" x14ac:dyDescent="0.25">
      <c r="B36" s="23" t="s">
        <v>2</v>
      </c>
      <c r="C36" s="23"/>
    </row>
    <row r="51" ht="9.75" customHeight="1" x14ac:dyDescent="0.25"/>
    <row r="79" spans="1:1" x14ac:dyDescent="0.25">
      <c r="A79" s="3"/>
    </row>
    <row r="81" ht="131.25" customHeight="1" x14ac:dyDescent="0.25"/>
  </sheetData>
  <mergeCells count="10">
    <mergeCell ref="B36:C36"/>
    <mergeCell ref="D1:E1"/>
    <mergeCell ref="A3:E3"/>
    <mergeCell ref="A4:E4"/>
    <mergeCell ref="B16:B17"/>
    <mergeCell ref="C16:D16"/>
    <mergeCell ref="A6:E6"/>
    <mergeCell ref="A8:E8"/>
    <mergeCell ref="A10:E10"/>
    <mergeCell ref="A12:E12"/>
  </mergeCells>
  <pageMargins left="0.78740157480314965" right="0.78740157480314965" top="1.0828125" bottom="0.98425196850393704" header="0.31496062992125984" footer="0.31496062992125984"/>
  <pageSetup paperSize="9" scale="9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2023-10-26T08:54:41Z</cp:lastPrinted>
  <dcterms:created xsi:type="dcterms:W3CDTF">2013-10-10T08:58:29Z</dcterms:created>
  <dcterms:modified xsi:type="dcterms:W3CDTF">2023-10-26T08:55:02Z</dcterms:modified>
</cp:coreProperties>
</file>